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D34" i="1"/>
  <c r="D27" i="1" l="1"/>
  <c r="D26" i="1"/>
  <c r="D10" i="1" l="1"/>
  <c r="D22" i="1" s="1"/>
  <c r="D30" i="1" s="1"/>
  <c r="C10" i="1"/>
</calcChain>
</file>

<file path=xl/sharedStrings.xml><?xml version="1.0" encoding="utf-8"?>
<sst xmlns="http://schemas.openxmlformats.org/spreadsheetml/2006/main" count="39" uniqueCount="38">
  <si>
    <t>OCEAN SURFACE AREA</t>
  </si>
  <si>
    <t>Pacific</t>
  </si>
  <si>
    <t>Sq Mi</t>
  </si>
  <si>
    <t>Sq Km</t>
  </si>
  <si>
    <t>Atlantic</t>
  </si>
  <si>
    <t>Indian</t>
  </si>
  <si>
    <t>Southern</t>
  </si>
  <si>
    <t>Arctic</t>
  </si>
  <si>
    <t xml:space="preserve">Source: </t>
  </si>
  <si>
    <t>http://www.solcomhouse.com/oceans.htm</t>
  </si>
  <si>
    <t>SEA-LEVEL RISE</t>
  </si>
  <si>
    <t>http://www.faniq.com/article/100003203</t>
  </si>
  <si>
    <t xml:space="preserve"> — about 3 millimeters annually.</t>
  </si>
  <si>
    <t>=</t>
  </si>
  <si>
    <t>3 mm rise</t>
  </si>
  <si>
    <t>Cubic Meters</t>
  </si>
  <si>
    <t>What’s not in dispute</t>
  </si>
  <si>
    <t xml:space="preserve"> that’s taken place since 1990</t>
  </si>
  <si>
    <t xml:space="preserve"> is the rise in global sea levels</t>
  </si>
  <si>
    <t>CONVERSIONS</t>
  </si>
  <si>
    <t>Litres</t>
  </si>
  <si>
    <t>Gallons</t>
  </si>
  <si>
    <t>CALCULATION OF WATER TO BE DESALINATED</t>
  </si>
  <si>
    <t>GPD*</t>
  </si>
  <si>
    <t>* Gallons Per Day</t>
  </si>
  <si>
    <t xml:space="preserve">3 mm / 1 sq km </t>
  </si>
  <si>
    <t>Divide by</t>
  </si>
  <si>
    <t>cu m / sq km</t>
  </si>
  <si>
    <t>THE WATER TO BE HARVESTED</t>
  </si>
  <si>
    <t>Multiply by</t>
  </si>
  <si>
    <t>AVAILABLE WATER</t>
  </si>
  <si>
    <t># Plants @ 5MGD</t>
  </si>
  <si>
    <t>728 Billion Gallons Per Day</t>
  </si>
  <si>
    <t>Cost per plant</t>
  </si>
  <si>
    <t>25M</t>
  </si>
  <si>
    <t>Open source cost per plant</t>
  </si>
  <si>
    <t>Investment needed</t>
  </si>
  <si>
    <t>Note addressed is brine disposal -- 3.5% in average seawater.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</si>
</sst>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3" fontId="0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3" fontId="1" fillId="0" borderId="0" xfId="0" applyNumberFormat="1" applyFont="1"/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8" zoomScaleNormal="100" workbookViewId="0">
      <selection activeCell="G37" sqref="G37"/>
    </sheetView>
  </sheetViews>
  <sheetFormatPr defaultRowHeight="14.4" x14ac:dyDescent="0.3"/>
  <cols>
    <col min="2" max="2" width="3" customWidth="1"/>
    <col min="3" max="3" width="12.6640625" customWidth="1"/>
    <col min="4" max="4" width="19.88671875" style="1" customWidth="1"/>
    <col min="5" max="5" width="10" customWidth="1"/>
    <col min="6" max="6" width="2.33203125" customWidth="1"/>
    <col min="7" max="7" width="9.88671875" customWidth="1"/>
    <col min="8" max="8" width="9.5546875" customWidth="1"/>
    <col min="9" max="9" width="13.77734375" style="1" customWidth="1"/>
    <col min="10" max="10" width="10.44140625" customWidth="1"/>
  </cols>
  <sheetData>
    <row r="1" spans="1:9" ht="23.4" x14ac:dyDescent="0.45">
      <c r="A1" s="3" t="s">
        <v>0</v>
      </c>
      <c r="B1" s="3"/>
      <c r="C1" s="3"/>
      <c r="F1" s="8" t="s">
        <v>10</v>
      </c>
      <c r="G1" s="8"/>
      <c r="H1" s="1"/>
    </row>
    <row r="2" spans="1:9" x14ac:dyDescent="0.3">
      <c r="H2" s="1"/>
    </row>
    <row r="3" spans="1:9" ht="18.600000000000001" thickBot="1" x14ac:dyDescent="0.4">
      <c r="C3" s="4" t="s">
        <v>2</v>
      </c>
      <c r="D3" s="11" t="s">
        <v>3</v>
      </c>
      <c r="F3" s="7" t="s">
        <v>16</v>
      </c>
      <c r="G3" s="7"/>
      <c r="H3" s="12"/>
    </row>
    <row r="4" spans="1:9" ht="15" thickTop="1" x14ac:dyDescent="0.3">
      <c r="F4" s="7" t="s">
        <v>18</v>
      </c>
      <c r="G4" s="7"/>
      <c r="H4" s="12"/>
    </row>
    <row r="5" spans="1:9" x14ac:dyDescent="0.3">
      <c r="A5" t="s">
        <v>1</v>
      </c>
      <c r="C5" s="1">
        <v>60060000</v>
      </c>
      <c r="D5" s="1">
        <v>155557000</v>
      </c>
      <c r="F5" s="7" t="s">
        <v>17</v>
      </c>
      <c r="G5" s="7"/>
      <c r="H5" s="12"/>
    </row>
    <row r="6" spans="1:9" x14ac:dyDescent="0.3">
      <c r="A6" t="s">
        <v>4</v>
      </c>
      <c r="C6" s="1">
        <v>29637000</v>
      </c>
      <c r="D6" s="1">
        <v>76762000</v>
      </c>
      <c r="F6" s="7" t="s">
        <v>12</v>
      </c>
      <c r="G6" s="7"/>
      <c r="H6" s="12"/>
    </row>
    <row r="7" spans="1:9" x14ac:dyDescent="0.3">
      <c r="A7" t="s">
        <v>5</v>
      </c>
      <c r="C7" s="1">
        <v>26469000</v>
      </c>
      <c r="D7" s="1">
        <v>68556000</v>
      </c>
    </row>
    <row r="8" spans="1:9" x14ac:dyDescent="0.3">
      <c r="A8" t="s">
        <v>6</v>
      </c>
      <c r="C8" s="1">
        <v>7848000</v>
      </c>
      <c r="D8" s="1">
        <v>20327000</v>
      </c>
      <c r="F8" t="s">
        <v>8</v>
      </c>
      <c r="H8" s="1"/>
      <c r="I8"/>
    </row>
    <row r="9" spans="1:9" ht="15" thickBot="1" x14ac:dyDescent="0.35">
      <c r="A9" s="5" t="s">
        <v>7</v>
      </c>
      <c r="B9" s="5"/>
      <c r="C9" s="6">
        <v>5427000</v>
      </c>
      <c r="D9" s="6">
        <v>14056000</v>
      </c>
      <c r="F9" t="s">
        <v>11</v>
      </c>
      <c r="H9" s="1"/>
      <c r="I9"/>
    </row>
    <row r="10" spans="1:9" x14ac:dyDescent="0.3">
      <c r="C10" s="1">
        <f>SUM(C5:C9)</f>
        <v>129441000</v>
      </c>
      <c r="D10" s="1">
        <f>SUM(D5:D9)</f>
        <v>335258000</v>
      </c>
    </row>
    <row r="12" spans="1:9" x14ac:dyDescent="0.3">
      <c r="A12" t="s">
        <v>8</v>
      </c>
      <c r="B12" t="s">
        <v>9</v>
      </c>
    </row>
    <row r="14" spans="1:9" ht="23.4" x14ac:dyDescent="0.45">
      <c r="A14" s="3" t="s">
        <v>28</v>
      </c>
      <c r="B14" s="3"/>
      <c r="C14" s="3"/>
    </row>
    <row r="15" spans="1:9" s="9" customFormat="1" x14ac:dyDescent="0.3">
      <c r="D15" s="10"/>
      <c r="G15" s="10"/>
      <c r="I15" s="10"/>
    </row>
    <row r="16" spans="1:9" s="9" customFormat="1" x14ac:dyDescent="0.3">
      <c r="A16" s="2" t="s">
        <v>14</v>
      </c>
      <c r="B16" s="2" t="s">
        <v>13</v>
      </c>
      <c r="C16" s="17">
        <v>3000</v>
      </c>
      <c r="D16" s="2" t="s">
        <v>27</v>
      </c>
      <c r="E16" s="10"/>
    </row>
    <row r="17" spans="1:9" s="9" customFormat="1" x14ac:dyDescent="0.3">
      <c r="A17" s="2"/>
      <c r="B17" s="2"/>
      <c r="C17" s="2"/>
      <c r="D17" s="10"/>
      <c r="I17" s="10"/>
    </row>
    <row r="18" spans="1:9" ht="23.4" x14ac:dyDescent="0.45">
      <c r="A18" s="3" t="s">
        <v>22</v>
      </c>
    </row>
    <row r="20" spans="1:9" ht="18.600000000000001" thickBot="1" x14ac:dyDescent="0.4">
      <c r="A20" s="14"/>
      <c r="B20" s="14"/>
      <c r="C20" s="4"/>
      <c r="D20" s="11" t="s">
        <v>15</v>
      </c>
    </row>
    <row r="21" spans="1:9" ht="15" thickTop="1" x14ac:dyDescent="0.3"/>
    <row r="22" spans="1:9" x14ac:dyDescent="0.3">
      <c r="A22" t="s">
        <v>25</v>
      </c>
      <c r="D22" s="13">
        <f>SUM(D10*C16)</f>
        <v>1005774000000</v>
      </c>
    </row>
    <row r="24" spans="1:9" ht="24" thickBot="1" x14ac:dyDescent="0.5">
      <c r="A24" s="15" t="s">
        <v>19</v>
      </c>
      <c r="B24" s="14"/>
      <c r="C24" s="16"/>
      <c r="D24" s="20" t="s">
        <v>30</v>
      </c>
    </row>
    <row r="25" spans="1:9" ht="15.6" thickTop="1" thickBot="1" x14ac:dyDescent="0.35">
      <c r="C25" s="18" t="s">
        <v>29</v>
      </c>
      <c r="D25"/>
    </row>
    <row r="26" spans="1:9" x14ac:dyDescent="0.3">
      <c r="A26" t="s">
        <v>20</v>
      </c>
      <c r="C26">
        <v>1000</v>
      </c>
      <c r="D26" s="1">
        <f>SUM(D22*C26)</f>
        <v>1005774000000000</v>
      </c>
    </row>
    <row r="27" spans="1:9" x14ac:dyDescent="0.3">
      <c r="A27" t="s">
        <v>21</v>
      </c>
      <c r="C27">
        <v>264.17</v>
      </c>
      <c r="D27" s="1">
        <f>SUM(D22*C27)</f>
        <v>265695317580000.03</v>
      </c>
    </row>
    <row r="29" spans="1:9" ht="15" thickBot="1" x14ac:dyDescent="0.35">
      <c r="C29" s="19" t="s">
        <v>26</v>
      </c>
    </row>
    <row r="30" spans="1:9" x14ac:dyDescent="0.3">
      <c r="A30" s="2" t="s">
        <v>23</v>
      </c>
      <c r="B30" s="2"/>
      <c r="C30" s="2">
        <v>365</v>
      </c>
      <c r="D30" s="17">
        <f>SUM(D27/C30)</f>
        <v>727932376931.50696</v>
      </c>
    </row>
    <row r="31" spans="1:9" ht="15" thickBot="1" x14ac:dyDescent="0.35"/>
    <row r="32" spans="1:9" ht="15" thickBot="1" x14ac:dyDescent="0.35">
      <c r="A32" t="s">
        <v>24</v>
      </c>
      <c r="D32" s="21" t="s">
        <v>32</v>
      </c>
    </row>
    <row r="34" spans="1:5" x14ac:dyDescent="0.3">
      <c r="A34" s="9" t="s">
        <v>31</v>
      </c>
      <c r="B34" s="9"/>
      <c r="C34" s="9"/>
      <c r="D34" s="17">
        <f>SUM(D30/5000000)</f>
        <v>145586.4753863014</v>
      </c>
    </row>
    <row r="35" spans="1:5" x14ac:dyDescent="0.3">
      <c r="A35" s="9" t="s">
        <v>33</v>
      </c>
      <c r="B35" s="9"/>
      <c r="C35" s="22" t="s">
        <v>34</v>
      </c>
      <c r="D35" s="1">
        <v>25000000</v>
      </c>
    </row>
    <row r="36" spans="1:5" x14ac:dyDescent="0.3">
      <c r="A36" t="s">
        <v>35</v>
      </c>
      <c r="D36" s="1">
        <v>2500000</v>
      </c>
    </row>
    <row r="37" spans="1:5" x14ac:dyDescent="0.3">
      <c r="A37" s="2" t="s">
        <v>36</v>
      </c>
      <c r="B37" s="2"/>
      <c r="C37" s="2"/>
      <c r="D37" s="17">
        <f>SUM(D34*D36)</f>
        <v>363966188465.75354</v>
      </c>
      <c r="E37" s="2"/>
    </row>
    <row r="39" spans="1:5" x14ac:dyDescent="0.3">
      <c r="A39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RobertSteele</dc:creator>
  <cp:lastModifiedBy>RobertSteele</cp:lastModifiedBy>
  <cp:lastPrinted>2015-01-15T15:37:39Z</cp:lastPrinted>
  <dcterms:created xsi:type="dcterms:W3CDTF">2015-01-15T14:33:07Z</dcterms:created>
  <dcterms:modified xsi:type="dcterms:W3CDTF">2016-03-06T21:45:17Z</dcterms:modified>
</cp:coreProperties>
</file>